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735" yWindow="390" windowWidth="12120" windowHeight="8445"/>
  </bookViews>
  <sheets>
    <sheet name="Capacidad" sheetId="2" r:id="rId1"/>
    <sheet name="desglose" sheetId="3" r:id="rId2"/>
  </sheets>
  <calcPr calcId="125725"/>
</workbook>
</file>

<file path=xl/calcChain.xml><?xml version="1.0" encoding="utf-8"?>
<calcChain xmlns="http://schemas.openxmlformats.org/spreadsheetml/2006/main">
  <c r="K37" i="3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4"/>
  <c r="K38" s="1"/>
  <c r="J34"/>
  <c r="I34"/>
  <c r="I38" s="1"/>
  <c r="H34"/>
  <c r="H38" s="1"/>
  <c r="G34"/>
  <c r="G38" s="1"/>
  <c r="F34"/>
  <c r="E34"/>
  <c r="E38" s="1"/>
  <c r="D34"/>
  <c r="D38" s="1"/>
  <c r="C34"/>
  <c r="C38" s="1"/>
  <c r="K33"/>
  <c r="J33"/>
  <c r="J38" s="1"/>
  <c r="I33"/>
  <c r="H33"/>
  <c r="G33"/>
  <c r="F33"/>
  <c r="F38" s="1"/>
  <c r="E33"/>
  <c r="D33"/>
  <c r="C33"/>
  <c r="K27"/>
  <c r="J27"/>
  <c r="I27"/>
  <c r="H27"/>
  <c r="G27"/>
  <c r="F27"/>
  <c r="E27"/>
  <c r="D27"/>
  <c r="C27"/>
  <c r="K16"/>
  <c r="J16"/>
  <c r="I16"/>
  <c r="H16"/>
  <c r="G16"/>
  <c r="F16"/>
  <c r="E16"/>
  <c r="D16"/>
  <c r="C16"/>
  <c r="F11" i="2"/>
  <c r="F12"/>
  <c r="F13"/>
  <c r="F14"/>
  <c r="F15"/>
  <c r="E12"/>
  <c r="E13"/>
  <c r="E14"/>
  <c r="E15"/>
  <c r="E11"/>
  <c r="E16"/>
  <c r="G16"/>
  <c r="B16"/>
  <c r="D16" l="1"/>
  <c r="F16" s="1"/>
  <c r="C16"/>
</calcChain>
</file>

<file path=xl/sharedStrings.xml><?xml version="1.0" encoding="utf-8"?>
<sst xmlns="http://schemas.openxmlformats.org/spreadsheetml/2006/main" count="87" uniqueCount="31">
  <si>
    <t>Municipio</t>
  </si>
  <si>
    <t>Aulas*</t>
  </si>
  <si>
    <t>Ensenada</t>
  </si>
  <si>
    <t>Mexicali</t>
  </si>
  <si>
    <t>Tecate</t>
  </si>
  <si>
    <t>Tijuana</t>
  </si>
  <si>
    <t>Baja California</t>
  </si>
  <si>
    <t>Aulas en Existencia</t>
  </si>
  <si>
    <t>Dirección de Planeación Programación y Presupuesto</t>
  </si>
  <si>
    <t>Capacidad Instalada Docente - Alumno*</t>
  </si>
  <si>
    <t>Departamento de Información y Estadística Educativa</t>
  </si>
  <si>
    <t>Playas de Rosarito</t>
  </si>
  <si>
    <t>Ciclo Escolar 2013-2014</t>
  </si>
  <si>
    <t>SISTEMA EDUCATIVO ESTATAL</t>
  </si>
  <si>
    <t>Matrícula</t>
  </si>
  <si>
    <t>Capacidad Instalada en Bachillerato</t>
  </si>
  <si>
    <t>Capacidad Instalada en Bachillerato,  2013-2014</t>
  </si>
  <si>
    <t>Capacidad Instalada  Aula - Alumno*</t>
  </si>
  <si>
    <t>Docentes**</t>
  </si>
  <si>
    <t>**Considerando que un Docente pueden impartir más de una modalidad, programa, carrera y materia.</t>
  </si>
  <si>
    <t>Aulas en Uso</t>
  </si>
  <si>
    <t>*Considerando una relación de 45 alumnos por grupo. Varia el número de alunmnos por subsistema.</t>
  </si>
  <si>
    <t>Capacidad Instalada en Bachillerato General,  2013-2014</t>
  </si>
  <si>
    <t>Aulas</t>
  </si>
  <si>
    <t>Talleres</t>
  </si>
  <si>
    <t>Laboratorios</t>
  </si>
  <si>
    <t>Exist</t>
  </si>
  <si>
    <t xml:space="preserve">Uso </t>
  </si>
  <si>
    <t>Adaptadas</t>
  </si>
  <si>
    <t>Capacidad Instalada en Bachillerato Tecnológico,  2013-2014</t>
  </si>
  <si>
    <t>Capacidad Instalada en Bachillerato General y Tecnológico,  2013-2014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</si>
</sst>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</font>
    <font>
      <b/>
      <sz val="10"/>
      <color indexed="9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Tahoma"/>
      <family val="2"/>
    </font>
    <font>
      <sz val="10"/>
      <name val="Arial"/>
    </font>
    <font>
      <b/>
      <sz val="11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8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43" fontId="23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0" fontId="3" fillId="0" borderId="0" xfId="0" applyFont="1" applyAlignment="1">
      <alignment horizontal="center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24" borderId="14" xfId="0" applyNumberFormat="1" applyFont="1" applyFill="1" applyBorder="1" applyAlignment="1">
      <alignment horizontal="center" vertical="center"/>
    </xf>
    <xf numFmtId="3" fontId="2" fillId="24" borderId="15" xfId="0" applyNumberFormat="1" applyFont="1" applyFill="1" applyBorder="1" applyAlignment="1">
      <alignment horizontal="center" vertical="center"/>
    </xf>
    <xf numFmtId="0" fontId="22" fillId="25" borderId="16" xfId="0" applyFont="1" applyFill="1" applyBorder="1" applyAlignment="1">
      <alignment horizontal="center" vertical="center" wrapText="1"/>
    </xf>
    <xf numFmtId="3" fontId="22" fillId="26" borderId="17" xfId="0" applyNumberFormat="1" applyFont="1" applyFill="1" applyBorder="1" applyAlignment="1">
      <alignment horizontal="center" vertical="center"/>
    </xf>
    <xf numFmtId="3" fontId="22" fillId="26" borderId="18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7" borderId="10" xfId="0" applyFont="1" applyFill="1" applyBorder="1" applyAlignment="1">
      <alignment horizontal="center" vertical="center" wrapText="1"/>
    </xf>
    <xf numFmtId="0" fontId="1" fillId="27" borderId="11" xfId="0" applyFont="1" applyFill="1" applyBorder="1" applyAlignment="1">
      <alignment horizontal="center" vertical="center" wrapText="1"/>
    </xf>
    <xf numFmtId="0" fontId="1" fillId="27" borderId="12" xfId="0" applyFont="1" applyFill="1" applyBorder="1" applyAlignment="1">
      <alignment horizontal="center" vertical="center" wrapText="1"/>
    </xf>
    <xf numFmtId="0" fontId="1" fillId="27" borderId="15" xfId="0" applyFont="1" applyFill="1" applyBorder="1" applyAlignment="1">
      <alignment horizontal="center" vertical="center" wrapText="1"/>
    </xf>
    <xf numFmtId="0" fontId="0" fillId="27" borderId="15" xfId="0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1" fillId="27" borderId="14" xfId="0" applyFont="1" applyFill="1" applyBorder="1" applyAlignment="1">
      <alignment horizontal="center" vertical="center" wrapText="1"/>
    </xf>
    <xf numFmtId="0" fontId="0" fillId="27" borderId="14" xfId="0" applyFill="1" applyBorder="1" applyAlignment="1">
      <alignment vertical="center" wrapText="1"/>
    </xf>
    <xf numFmtId="0" fontId="0" fillId="27" borderId="14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28" borderId="0" xfId="0" applyFill="1"/>
    <xf numFmtId="0" fontId="24" fillId="29" borderId="14" xfId="0" applyFont="1" applyFill="1" applyBorder="1" applyAlignment="1">
      <alignment horizontal="center" vertical="center"/>
    </xf>
    <xf numFmtId="0" fontId="24" fillId="29" borderId="15" xfId="0" applyFont="1" applyFill="1" applyBorder="1" applyAlignment="1">
      <alignment horizontal="center" vertical="center"/>
    </xf>
    <xf numFmtId="0" fontId="24" fillId="29" borderId="14" xfId="0" applyFont="1" applyFill="1" applyBorder="1" applyAlignment="1">
      <alignment horizontal="center" vertical="center"/>
    </xf>
    <xf numFmtId="0" fontId="24" fillId="29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2" fillId="25" borderId="17" xfId="42" applyNumberFormat="1" applyFont="1" applyFill="1" applyBorder="1" applyAlignment="1">
      <alignment horizontal="center" vertical="center" wrapText="1"/>
    </xf>
    <xf numFmtId="164" fontId="22" fillId="25" borderId="18" xfId="42" applyNumberFormat="1" applyFont="1" applyFill="1" applyBorder="1" applyAlignment="1">
      <alignment horizontal="center" vertical="center" wrapText="1"/>
    </xf>
    <xf numFmtId="164" fontId="1" fillId="27" borderId="10" xfId="42" applyNumberFormat="1" applyFont="1" applyFill="1" applyBorder="1" applyAlignment="1">
      <alignment horizontal="center" vertical="center" wrapText="1"/>
    </xf>
    <xf numFmtId="164" fontId="1" fillId="27" borderId="11" xfId="42" applyNumberFormat="1" applyFont="1" applyFill="1" applyBorder="1" applyAlignment="1">
      <alignment horizontal="center" vertical="center" wrapText="1"/>
    </xf>
    <xf numFmtId="164" fontId="1" fillId="27" borderId="12" xfId="42" applyNumberFormat="1" applyFont="1" applyFill="1" applyBorder="1" applyAlignment="1">
      <alignment horizontal="center" vertical="center" wrapText="1"/>
    </xf>
    <xf numFmtId="164" fontId="1" fillId="27" borderId="13" xfId="42" applyNumberFormat="1" applyFont="1" applyFill="1" applyBorder="1" applyAlignment="1">
      <alignment horizontal="center" vertical="center" wrapText="1"/>
    </xf>
    <xf numFmtId="164" fontId="24" fillId="29" borderId="14" xfId="42" applyNumberFormat="1" applyFont="1" applyFill="1" applyBorder="1" applyAlignment="1">
      <alignment horizontal="center" vertical="center"/>
    </xf>
    <xf numFmtId="164" fontId="24" fillId="29" borderId="15" xfId="42" applyNumberFormat="1" applyFont="1" applyFill="1" applyBorder="1" applyAlignment="1">
      <alignment horizontal="center" vertical="center"/>
    </xf>
    <xf numFmtId="164" fontId="0" fillId="27" borderId="13" xfId="42" applyNumberFormat="1" applyFont="1" applyFill="1" applyBorder="1" applyAlignment="1">
      <alignment horizontal="center" vertical="center" wrapText="1"/>
    </xf>
    <xf numFmtId="164" fontId="24" fillId="29" borderId="14" xfId="42" applyNumberFormat="1" applyFont="1" applyFill="1" applyBorder="1" applyAlignment="1">
      <alignment horizontal="center" vertical="center"/>
    </xf>
    <xf numFmtId="164" fontId="24" fillId="29" borderId="15" xfId="42" applyNumberFormat="1" applyFont="1" applyFill="1" applyBorder="1" applyAlignment="1">
      <alignment horizontal="center" vertical="center"/>
    </xf>
    <xf numFmtId="164" fontId="3" fillId="0" borderId="13" xfId="42" applyNumberFormat="1" applyFont="1" applyFill="1" applyBorder="1" applyAlignment="1">
      <alignment horizontal="center" vertical="center" wrapText="1"/>
    </xf>
    <xf numFmtId="164" fontId="22" fillId="25" borderId="16" xfId="42" applyNumberFormat="1" applyFont="1" applyFill="1" applyBorder="1" applyAlignment="1">
      <alignment horizontal="center" vertical="center" wrapText="1"/>
    </xf>
    <xf numFmtId="164" fontId="22" fillId="25" borderId="17" xfId="42" applyNumberFormat="1" applyFont="1" applyFill="1" applyBorder="1" applyAlignment="1">
      <alignment vertical="center" wrapText="1"/>
    </xf>
    <xf numFmtId="164" fontId="22" fillId="25" borderId="18" xfId="42" applyNumberFormat="1" applyFont="1" applyFill="1" applyBorder="1" applyAlignment="1">
      <alignment vertical="center" wrapText="1"/>
    </xf>
    <xf numFmtId="0" fontId="3" fillId="28" borderId="0" xfId="0" applyFont="1" applyFill="1" applyAlignment="1">
      <alignment horizontal="center"/>
    </xf>
    <xf numFmtId="0" fontId="3" fillId="28" borderId="0" xfId="0" applyFont="1" applyFill="1" applyAlignment="1">
      <alignment horizontal="center"/>
    </xf>
    <xf numFmtId="0" fontId="0" fillId="28" borderId="0" xfId="0" applyFill="1" applyAlignment="1">
      <alignment vertical="center"/>
    </xf>
    <xf numFmtId="0" fontId="22" fillId="30" borderId="0" xfId="0" applyFont="1" applyFill="1" applyBorder="1" applyAlignment="1">
      <alignment horizontal="center" vertical="center" wrapText="1"/>
    </xf>
    <xf numFmtId="164" fontId="22" fillId="30" borderId="0" xfId="42" applyNumberFormat="1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showGridLines="0" tabSelected="1" zoomScale="90" zoomScaleNormal="90" workbookViewId="0">
      <selection activeCell="C22" sqref="C22"/>
    </sheetView>
  </sheetViews>
  <sheetFormatPr baseColWidth="10" defaultRowHeight="12.75"/>
  <cols>
    <col min="1" max="1" width="16.85546875" style="1" customWidth="1"/>
    <col min="2" max="2" width="13.7109375" style="1" customWidth="1"/>
    <col min="3" max="3" width="14.140625" style="1" customWidth="1"/>
    <col min="4" max="4" width="14.7109375" style="1" customWidth="1"/>
    <col min="5" max="5" width="21.42578125" style="1" customWidth="1"/>
    <col min="6" max="6" width="21.5703125" style="1" customWidth="1"/>
    <col min="7" max="7" width="18.140625" style="1" customWidth="1"/>
    <col min="8" max="16384" width="11.42578125" style="1"/>
  </cols>
  <sheetData>
    <row r="1" spans="1:7">
      <c r="A1" s="23" t="s">
        <v>13</v>
      </c>
      <c r="B1" s="23"/>
      <c r="C1" s="23"/>
      <c r="D1" s="23"/>
      <c r="E1" s="23"/>
      <c r="F1" s="23"/>
      <c r="G1" s="23"/>
    </row>
    <row r="2" spans="1:7">
      <c r="A2" s="23" t="s">
        <v>8</v>
      </c>
      <c r="B2" s="23"/>
      <c r="C2" s="23"/>
      <c r="D2" s="23"/>
      <c r="E2" s="23"/>
      <c r="F2" s="23"/>
      <c r="G2" s="23"/>
    </row>
    <row r="3" spans="1:7">
      <c r="A3" s="23" t="s">
        <v>10</v>
      </c>
      <c r="B3" s="23"/>
      <c r="C3" s="23"/>
      <c r="D3" s="23"/>
      <c r="E3" s="23"/>
      <c r="F3" s="23"/>
      <c r="G3" s="23"/>
    </row>
    <row r="4" spans="1:7">
      <c r="A4" s="2"/>
      <c r="B4" s="4"/>
      <c r="C4" s="2"/>
      <c r="D4" s="2"/>
      <c r="E4" s="2"/>
      <c r="F4" s="12"/>
      <c r="G4" s="2"/>
    </row>
    <row r="5" spans="1:7">
      <c r="A5" s="23" t="s">
        <v>15</v>
      </c>
      <c r="B5" s="23"/>
      <c r="C5" s="23"/>
      <c r="D5" s="23"/>
      <c r="E5" s="23"/>
      <c r="F5" s="23"/>
      <c r="G5" s="23"/>
    </row>
    <row r="6" spans="1:7">
      <c r="A6" s="23" t="s">
        <v>12</v>
      </c>
      <c r="B6" s="23"/>
      <c r="C6" s="23"/>
      <c r="D6" s="23"/>
      <c r="E6" s="23"/>
      <c r="F6" s="23"/>
      <c r="G6" s="23"/>
    </row>
    <row r="7" spans="1:7" ht="13.5" thickBot="1">
      <c r="A7" s="2"/>
      <c r="B7" s="4"/>
      <c r="C7" s="2"/>
      <c r="D7" s="2"/>
      <c r="E7" s="2"/>
      <c r="F7" s="12"/>
      <c r="G7" s="2"/>
    </row>
    <row r="8" spans="1:7" ht="19.5" customHeight="1" thickTop="1" thickBot="1">
      <c r="A8" s="13" t="s">
        <v>16</v>
      </c>
      <c r="B8" s="14"/>
      <c r="C8" s="14"/>
      <c r="D8" s="14"/>
      <c r="E8" s="14"/>
      <c r="F8" s="14"/>
      <c r="G8" s="15"/>
    </row>
    <row r="9" spans="1:7" ht="15" customHeight="1" thickTop="1" thickBot="1">
      <c r="A9" s="18" t="s">
        <v>0</v>
      </c>
      <c r="B9" s="20" t="s">
        <v>14</v>
      </c>
      <c r="C9" s="20" t="s">
        <v>18</v>
      </c>
      <c r="D9" s="20" t="s">
        <v>7</v>
      </c>
      <c r="E9" s="20" t="s">
        <v>9</v>
      </c>
      <c r="F9" s="20" t="s">
        <v>17</v>
      </c>
      <c r="G9" s="16" t="s">
        <v>20</v>
      </c>
    </row>
    <row r="10" spans="1:7" ht="19.5" customHeight="1" thickTop="1" thickBot="1">
      <c r="A10" s="19"/>
      <c r="B10" s="21"/>
      <c r="C10" s="21"/>
      <c r="D10" s="22"/>
      <c r="E10" s="22"/>
      <c r="F10" s="22" t="s">
        <v>1</v>
      </c>
      <c r="G10" s="17"/>
    </row>
    <row r="11" spans="1:7" ht="24" customHeight="1" thickTop="1" thickBot="1">
      <c r="A11" s="11" t="s">
        <v>2</v>
      </c>
      <c r="B11" s="5">
        <v>22058</v>
      </c>
      <c r="C11" s="5">
        <v>1785</v>
      </c>
      <c r="D11" s="5">
        <v>485</v>
      </c>
      <c r="E11" s="6">
        <f>C11*45</f>
        <v>80325</v>
      </c>
      <c r="F11" s="6">
        <f>D11*45</f>
        <v>21825</v>
      </c>
      <c r="G11" s="7">
        <v>453</v>
      </c>
    </row>
    <row r="12" spans="1:7" ht="24" customHeight="1" thickTop="1" thickBot="1">
      <c r="A12" s="11" t="s">
        <v>3</v>
      </c>
      <c r="B12" s="5">
        <v>40328</v>
      </c>
      <c r="C12" s="5">
        <v>2928</v>
      </c>
      <c r="D12" s="5">
        <v>750</v>
      </c>
      <c r="E12" s="6">
        <f t="shared" ref="E12:E15" si="0">C12*45</f>
        <v>131760</v>
      </c>
      <c r="F12" s="6">
        <f t="shared" ref="F12:F15" si="1">D12*45</f>
        <v>33750</v>
      </c>
      <c r="G12" s="7">
        <v>701</v>
      </c>
    </row>
    <row r="13" spans="1:7" ht="24" customHeight="1" thickTop="1" thickBot="1">
      <c r="A13" s="11" t="s">
        <v>4</v>
      </c>
      <c r="B13" s="5">
        <v>4512</v>
      </c>
      <c r="C13" s="5">
        <v>372</v>
      </c>
      <c r="D13" s="5">
        <v>105</v>
      </c>
      <c r="E13" s="6">
        <f t="shared" si="0"/>
        <v>16740</v>
      </c>
      <c r="F13" s="6">
        <f t="shared" si="1"/>
        <v>4725</v>
      </c>
      <c r="G13" s="7">
        <v>85</v>
      </c>
    </row>
    <row r="14" spans="1:7" ht="24" customHeight="1" thickTop="1" thickBot="1">
      <c r="A14" s="11" t="s">
        <v>5</v>
      </c>
      <c r="B14" s="5">
        <v>59944</v>
      </c>
      <c r="C14" s="5">
        <v>4155</v>
      </c>
      <c r="D14" s="5">
        <v>1271</v>
      </c>
      <c r="E14" s="6">
        <f t="shared" si="0"/>
        <v>186975</v>
      </c>
      <c r="F14" s="6">
        <f t="shared" si="1"/>
        <v>57195</v>
      </c>
      <c r="G14" s="7">
        <v>1146</v>
      </c>
    </row>
    <row r="15" spans="1:7" ht="30.75" customHeight="1" thickTop="1" thickBot="1">
      <c r="A15" s="11" t="s">
        <v>11</v>
      </c>
      <c r="B15" s="5">
        <v>5079</v>
      </c>
      <c r="C15" s="5">
        <v>335</v>
      </c>
      <c r="D15" s="5">
        <v>116</v>
      </c>
      <c r="E15" s="6">
        <f t="shared" si="0"/>
        <v>15075</v>
      </c>
      <c r="F15" s="6">
        <f t="shared" si="1"/>
        <v>5220</v>
      </c>
      <c r="G15" s="7">
        <v>98</v>
      </c>
    </row>
    <row r="16" spans="1:7" ht="36.75" customHeight="1" thickTop="1" thickBot="1">
      <c r="A16" s="8" t="s">
        <v>6</v>
      </c>
      <c r="B16" s="9">
        <f>SUM(B11:B15)</f>
        <v>131921</v>
      </c>
      <c r="C16" s="9">
        <f>SUM(C11:C15)</f>
        <v>9575</v>
      </c>
      <c r="D16" s="9">
        <f>SUM(D11:D15)</f>
        <v>2727</v>
      </c>
      <c r="E16" s="9">
        <f>C16*45</f>
        <v>430875</v>
      </c>
      <c r="F16" s="9">
        <f>D16*45</f>
        <v>122715</v>
      </c>
      <c r="G16" s="10">
        <f>SUM(G11:G15)</f>
        <v>2483</v>
      </c>
    </row>
    <row r="17" spans="1:2" ht="13.5" thickTop="1">
      <c r="A17" s="3" t="s">
        <v>21</v>
      </c>
      <c r="B17" s="3"/>
    </row>
    <row r="18" spans="1:2">
      <c r="A18" s="3" t="s">
        <v>19</v>
      </c>
    </row>
  </sheetData>
  <mergeCells count="13">
    <mergeCell ref="A1:G1"/>
    <mergeCell ref="A2:G2"/>
    <mergeCell ref="A3:G3"/>
    <mergeCell ref="A6:G6"/>
    <mergeCell ref="A5:G5"/>
    <mergeCell ref="A8:G8"/>
    <mergeCell ref="G9:G10"/>
    <mergeCell ref="A9:A10"/>
    <mergeCell ref="C9:C10"/>
    <mergeCell ref="D9:D10"/>
    <mergeCell ref="E9:E10"/>
    <mergeCell ref="B9:B10"/>
    <mergeCell ref="F9:F10"/>
  </mergeCells>
  <phoneticPr fontId="0" type="noConversion"/>
  <printOptions horizontalCentered="1"/>
  <pageMargins left="0.78740157480314965" right="0.78740157480314965" top="0.98425196850393704" bottom="0.98425196850393704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39"/>
  <sheetViews>
    <sheetView workbookViewId="0">
      <selection activeCell="I15" sqref="I15"/>
    </sheetView>
  </sheetViews>
  <sheetFormatPr baseColWidth="10" defaultRowHeight="12.75"/>
  <cols>
    <col min="1" max="1" width="1.85546875" style="24" customWidth="1"/>
    <col min="2" max="2" width="11.42578125" style="24"/>
    <col min="3" max="4" width="10.85546875" style="24" customWidth="1"/>
    <col min="5" max="5" width="11.140625" style="24" customWidth="1"/>
    <col min="6" max="7" width="9.5703125" style="24" customWidth="1"/>
    <col min="8" max="8" width="10.7109375" style="24" customWidth="1"/>
    <col min="9" max="10" width="9.42578125" style="24" customWidth="1"/>
    <col min="11" max="11" width="11.28515625" style="24" customWidth="1"/>
    <col min="12" max="16384" width="11.42578125" style="24"/>
  </cols>
  <sheetData>
    <row r="1" spans="2:11">
      <c r="B1" s="46" t="s">
        <v>13</v>
      </c>
      <c r="C1" s="46"/>
      <c r="D1" s="46"/>
      <c r="E1" s="46"/>
      <c r="F1" s="46"/>
      <c r="G1" s="46"/>
      <c r="H1" s="46"/>
      <c r="I1" s="46"/>
      <c r="J1" s="46"/>
      <c r="K1" s="46"/>
    </row>
    <row r="2" spans="2:11">
      <c r="B2" s="46" t="s">
        <v>8</v>
      </c>
      <c r="C2" s="46"/>
      <c r="D2" s="46"/>
      <c r="E2" s="46"/>
      <c r="F2" s="46"/>
      <c r="G2" s="46"/>
      <c r="H2" s="46"/>
      <c r="I2" s="46"/>
      <c r="J2" s="46"/>
      <c r="K2" s="46"/>
    </row>
    <row r="3" spans="2:11">
      <c r="B3" s="46" t="s">
        <v>10</v>
      </c>
      <c r="C3" s="46"/>
      <c r="D3" s="46"/>
      <c r="E3" s="46"/>
      <c r="F3" s="46"/>
      <c r="G3" s="46"/>
      <c r="H3" s="46"/>
      <c r="I3" s="46"/>
      <c r="J3" s="46"/>
      <c r="K3" s="46"/>
    </row>
    <row r="4" spans="2:11">
      <c r="B4" s="47"/>
      <c r="C4" s="47"/>
      <c r="D4" s="47"/>
      <c r="E4" s="47"/>
      <c r="F4" s="47"/>
      <c r="G4" s="47"/>
      <c r="H4" s="47"/>
    </row>
    <row r="5" spans="2:11">
      <c r="B5" s="46" t="s">
        <v>15</v>
      </c>
      <c r="C5" s="46"/>
      <c r="D5" s="46"/>
      <c r="E5" s="46"/>
      <c r="F5" s="46"/>
      <c r="G5" s="46"/>
      <c r="H5" s="46"/>
      <c r="I5" s="46"/>
      <c r="J5" s="46"/>
      <c r="K5" s="46"/>
    </row>
    <row r="6" spans="2:11">
      <c r="B6" s="46" t="s">
        <v>12</v>
      </c>
      <c r="C6" s="46"/>
      <c r="D6" s="46"/>
      <c r="E6" s="46"/>
      <c r="F6" s="46"/>
      <c r="G6" s="46"/>
      <c r="H6" s="46"/>
      <c r="I6" s="46"/>
      <c r="J6" s="46"/>
      <c r="K6" s="46"/>
    </row>
    <row r="7" spans="2:11" ht="13.5" thickBot="1"/>
    <row r="8" spans="2:11" ht="18" customHeight="1" thickTop="1" thickBot="1">
      <c r="B8" s="13" t="s">
        <v>22</v>
      </c>
      <c r="C8" s="14"/>
      <c r="D8" s="14"/>
      <c r="E8" s="14"/>
      <c r="F8" s="14"/>
      <c r="G8" s="14"/>
      <c r="H8" s="14"/>
      <c r="I8" s="14"/>
      <c r="J8" s="14"/>
      <c r="K8" s="15"/>
    </row>
    <row r="9" spans="2:11" ht="16.5" thickTop="1" thickBot="1">
      <c r="B9" s="18" t="s">
        <v>0</v>
      </c>
      <c r="C9" s="25" t="s">
        <v>23</v>
      </c>
      <c r="D9" s="25"/>
      <c r="E9" s="25"/>
      <c r="F9" s="25" t="s">
        <v>24</v>
      </c>
      <c r="G9" s="25"/>
      <c r="H9" s="25"/>
      <c r="I9" s="25" t="s">
        <v>25</v>
      </c>
      <c r="J9" s="25"/>
      <c r="K9" s="26"/>
    </row>
    <row r="10" spans="2:11" ht="16.5" thickTop="1" thickBot="1">
      <c r="B10" s="19"/>
      <c r="C10" s="27" t="s">
        <v>26</v>
      </c>
      <c r="D10" s="27" t="s">
        <v>27</v>
      </c>
      <c r="E10" s="27" t="s">
        <v>28</v>
      </c>
      <c r="F10" s="27" t="s">
        <v>26</v>
      </c>
      <c r="G10" s="27" t="s">
        <v>27</v>
      </c>
      <c r="H10" s="27" t="s">
        <v>28</v>
      </c>
      <c r="I10" s="27" t="s">
        <v>26</v>
      </c>
      <c r="J10" s="27" t="s">
        <v>27</v>
      </c>
      <c r="K10" s="28" t="s">
        <v>28</v>
      </c>
    </row>
    <row r="11" spans="2:11" ht="14.25" thickTop="1" thickBot="1">
      <c r="B11" s="11" t="s">
        <v>2</v>
      </c>
      <c r="C11" s="29">
        <v>236</v>
      </c>
      <c r="D11" s="29">
        <v>210</v>
      </c>
      <c r="E11" s="29">
        <v>33</v>
      </c>
      <c r="F11" s="29">
        <v>14</v>
      </c>
      <c r="G11" s="29">
        <v>14</v>
      </c>
      <c r="H11" s="29">
        <v>1</v>
      </c>
      <c r="I11" s="29">
        <v>44</v>
      </c>
      <c r="J11" s="29">
        <v>42</v>
      </c>
      <c r="K11" s="30">
        <v>8</v>
      </c>
    </row>
    <row r="12" spans="2:11" ht="14.25" thickTop="1" thickBot="1">
      <c r="B12" s="11" t="s">
        <v>3</v>
      </c>
      <c r="C12" s="29">
        <v>462</v>
      </c>
      <c r="D12" s="29">
        <v>418</v>
      </c>
      <c r="E12" s="29">
        <v>35</v>
      </c>
      <c r="F12" s="29">
        <v>34</v>
      </c>
      <c r="G12" s="29">
        <v>34</v>
      </c>
      <c r="H12" s="29">
        <v>8</v>
      </c>
      <c r="I12" s="29">
        <v>76</v>
      </c>
      <c r="J12" s="29">
        <v>72</v>
      </c>
      <c r="K12" s="30">
        <v>5</v>
      </c>
    </row>
    <row r="13" spans="2:11" ht="14.25" thickTop="1" thickBot="1">
      <c r="B13" s="11" t="s">
        <v>4</v>
      </c>
      <c r="C13" s="29">
        <v>68</v>
      </c>
      <c r="D13" s="29">
        <v>48</v>
      </c>
      <c r="E13" s="29">
        <v>14</v>
      </c>
      <c r="F13" s="29">
        <v>6</v>
      </c>
      <c r="G13" s="29">
        <v>5</v>
      </c>
      <c r="H13" s="29">
        <v>3</v>
      </c>
      <c r="I13" s="29">
        <v>16</v>
      </c>
      <c r="J13" s="29">
        <v>15</v>
      </c>
      <c r="K13" s="30">
        <v>8</v>
      </c>
    </row>
    <row r="14" spans="2:11" ht="14.25" thickTop="1" thickBot="1">
      <c r="B14" s="11" t="s">
        <v>5</v>
      </c>
      <c r="C14" s="29">
        <v>582</v>
      </c>
      <c r="D14" s="29">
        <v>513</v>
      </c>
      <c r="E14" s="29">
        <v>52</v>
      </c>
      <c r="F14" s="29">
        <v>44</v>
      </c>
      <c r="G14" s="29">
        <v>42</v>
      </c>
      <c r="H14" s="29">
        <v>6</v>
      </c>
      <c r="I14" s="29">
        <v>96</v>
      </c>
      <c r="J14" s="29">
        <v>94</v>
      </c>
      <c r="K14" s="30">
        <v>9</v>
      </c>
    </row>
    <row r="15" spans="2:11" ht="27" thickTop="1" thickBot="1">
      <c r="B15" s="11" t="s">
        <v>11</v>
      </c>
      <c r="C15" s="29">
        <v>77</v>
      </c>
      <c r="D15" s="29">
        <v>68</v>
      </c>
      <c r="E15" s="29">
        <v>12</v>
      </c>
      <c r="F15" s="29">
        <v>8</v>
      </c>
      <c r="G15" s="29">
        <v>8</v>
      </c>
      <c r="H15" s="29">
        <v>4</v>
      </c>
      <c r="I15" s="29">
        <v>14</v>
      </c>
      <c r="J15" s="29">
        <v>14</v>
      </c>
      <c r="K15" s="30">
        <v>2</v>
      </c>
    </row>
    <row r="16" spans="2:11" ht="27" thickTop="1" thickBot="1">
      <c r="B16" s="8" t="s">
        <v>6</v>
      </c>
      <c r="C16" s="31">
        <f>SUM(C11:C15)</f>
        <v>1425</v>
      </c>
      <c r="D16" s="31">
        <f t="shared" ref="D16:K16" si="0">SUM(D11:D15)</f>
        <v>1257</v>
      </c>
      <c r="E16" s="31">
        <f t="shared" si="0"/>
        <v>146</v>
      </c>
      <c r="F16" s="31">
        <f t="shared" si="0"/>
        <v>106</v>
      </c>
      <c r="G16" s="31">
        <f t="shared" si="0"/>
        <v>103</v>
      </c>
      <c r="H16" s="31">
        <f t="shared" si="0"/>
        <v>22</v>
      </c>
      <c r="I16" s="31">
        <f t="shared" si="0"/>
        <v>246</v>
      </c>
      <c r="J16" s="31">
        <f t="shared" si="0"/>
        <v>237</v>
      </c>
      <c r="K16" s="32">
        <f t="shared" si="0"/>
        <v>32</v>
      </c>
    </row>
    <row r="17" spans="2:11" ht="13.5" thickTop="1"/>
    <row r="18" spans="2:11" ht="13.5" thickBot="1"/>
    <row r="19" spans="2:11" ht="18" customHeight="1" thickTop="1" thickBot="1">
      <c r="B19" s="13" t="s">
        <v>29</v>
      </c>
      <c r="C19" s="14"/>
      <c r="D19" s="14"/>
      <c r="E19" s="14"/>
      <c r="F19" s="14"/>
      <c r="G19" s="14"/>
      <c r="H19" s="14"/>
      <c r="I19" s="14"/>
      <c r="J19" s="14"/>
      <c r="K19" s="15"/>
    </row>
    <row r="20" spans="2:11" ht="16.5" thickTop="1" thickBot="1">
      <c r="B20" s="18" t="s">
        <v>0</v>
      </c>
      <c r="C20" s="25" t="s">
        <v>23</v>
      </c>
      <c r="D20" s="25"/>
      <c r="E20" s="25"/>
      <c r="F20" s="25" t="s">
        <v>24</v>
      </c>
      <c r="G20" s="25"/>
      <c r="H20" s="25"/>
      <c r="I20" s="25" t="s">
        <v>25</v>
      </c>
      <c r="J20" s="25"/>
      <c r="K20" s="26"/>
    </row>
    <row r="21" spans="2:11" ht="16.5" thickTop="1" thickBot="1">
      <c r="B21" s="19"/>
      <c r="C21" s="27" t="s">
        <v>26</v>
      </c>
      <c r="D21" s="27" t="s">
        <v>27</v>
      </c>
      <c r="E21" s="27" t="s">
        <v>28</v>
      </c>
      <c r="F21" s="27" t="s">
        <v>26</v>
      </c>
      <c r="G21" s="27" t="s">
        <v>27</v>
      </c>
      <c r="H21" s="27" t="s">
        <v>28</v>
      </c>
      <c r="I21" s="27" t="s">
        <v>26</v>
      </c>
      <c r="J21" s="27" t="s">
        <v>27</v>
      </c>
      <c r="K21" s="28" t="s">
        <v>28</v>
      </c>
    </row>
    <row r="22" spans="2:11" ht="14.25" thickTop="1" thickBot="1">
      <c r="B22" s="11" t="s">
        <v>2</v>
      </c>
      <c r="C22" s="29">
        <v>249</v>
      </c>
      <c r="D22" s="29">
        <v>243</v>
      </c>
      <c r="E22" s="29">
        <v>28</v>
      </c>
      <c r="F22" s="29">
        <v>28</v>
      </c>
      <c r="G22" s="29">
        <v>27</v>
      </c>
      <c r="H22" s="29">
        <v>3</v>
      </c>
      <c r="I22" s="29">
        <v>46</v>
      </c>
      <c r="J22" s="29">
        <v>46</v>
      </c>
      <c r="K22" s="30">
        <v>3</v>
      </c>
    </row>
    <row r="23" spans="2:11" ht="14.25" thickTop="1" thickBot="1">
      <c r="B23" s="11" t="s">
        <v>3</v>
      </c>
      <c r="C23" s="29">
        <v>288</v>
      </c>
      <c r="D23" s="29">
        <v>283</v>
      </c>
      <c r="E23" s="29">
        <v>7</v>
      </c>
      <c r="F23" s="29">
        <v>53</v>
      </c>
      <c r="G23" s="29">
        <v>53</v>
      </c>
      <c r="H23" s="29">
        <v>1</v>
      </c>
      <c r="I23" s="29">
        <v>60</v>
      </c>
      <c r="J23" s="29">
        <v>58</v>
      </c>
      <c r="K23" s="30">
        <v>3</v>
      </c>
    </row>
    <row r="24" spans="2:11" ht="14.25" thickTop="1" thickBot="1">
      <c r="B24" s="11" t="s">
        <v>4</v>
      </c>
      <c r="C24" s="29">
        <v>37</v>
      </c>
      <c r="D24" s="29">
        <v>37</v>
      </c>
      <c r="E24" s="29">
        <v>0</v>
      </c>
      <c r="F24" s="29">
        <v>10</v>
      </c>
      <c r="G24" s="29">
        <v>9</v>
      </c>
      <c r="H24" s="29">
        <v>1</v>
      </c>
      <c r="I24" s="29">
        <v>9</v>
      </c>
      <c r="J24" s="29">
        <v>9</v>
      </c>
      <c r="K24" s="30">
        <v>0</v>
      </c>
    </row>
    <row r="25" spans="2:11" ht="14.25" thickTop="1" thickBot="1">
      <c r="B25" s="11" t="s">
        <v>5</v>
      </c>
      <c r="C25" s="29">
        <v>689</v>
      </c>
      <c r="D25" s="29">
        <v>633</v>
      </c>
      <c r="E25" s="29">
        <v>45</v>
      </c>
      <c r="F25" s="29">
        <v>75</v>
      </c>
      <c r="G25" s="29">
        <v>75</v>
      </c>
      <c r="H25" s="29">
        <v>12</v>
      </c>
      <c r="I25" s="29">
        <v>87</v>
      </c>
      <c r="J25" s="29">
        <v>87</v>
      </c>
      <c r="K25" s="30">
        <v>12</v>
      </c>
    </row>
    <row r="26" spans="2:11" ht="27" thickTop="1" thickBot="1">
      <c r="B26" s="11" t="s">
        <v>11</v>
      </c>
      <c r="C26" s="29">
        <v>39</v>
      </c>
      <c r="D26" s="29">
        <v>30</v>
      </c>
      <c r="E26" s="29">
        <v>0</v>
      </c>
      <c r="F26" s="29">
        <v>2</v>
      </c>
      <c r="G26" s="29">
        <v>2</v>
      </c>
      <c r="H26" s="29">
        <v>0</v>
      </c>
      <c r="I26" s="29">
        <v>5</v>
      </c>
      <c r="J26" s="29">
        <v>5</v>
      </c>
      <c r="K26" s="30">
        <v>0</v>
      </c>
    </row>
    <row r="27" spans="2:11" ht="27" thickTop="1" thickBot="1">
      <c r="B27" s="8" t="s">
        <v>6</v>
      </c>
      <c r="C27" s="31">
        <f>SUM(C22:C26)</f>
        <v>1302</v>
      </c>
      <c r="D27" s="31">
        <f t="shared" ref="D27:K27" si="1">SUM(D22:D26)</f>
        <v>1226</v>
      </c>
      <c r="E27" s="31">
        <f t="shared" si="1"/>
        <v>80</v>
      </c>
      <c r="F27" s="31">
        <f t="shared" si="1"/>
        <v>168</v>
      </c>
      <c r="G27" s="31">
        <f t="shared" si="1"/>
        <v>166</v>
      </c>
      <c r="H27" s="31">
        <f t="shared" si="1"/>
        <v>17</v>
      </c>
      <c r="I27" s="31">
        <f t="shared" si="1"/>
        <v>207</v>
      </c>
      <c r="J27" s="31">
        <f t="shared" si="1"/>
        <v>205</v>
      </c>
      <c r="K27" s="32">
        <f t="shared" si="1"/>
        <v>18</v>
      </c>
    </row>
    <row r="28" spans="2:11" ht="13.5" thickTop="1">
      <c r="B28" s="49"/>
      <c r="C28" s="50"/>
      <c r="D28" s="50"/>
      <c r="E28" s="50"/>
      <c r="F28" s="50"/>
      <c r="G28" s="50"/>
      <c r="H28" s="50"/>
      <c r="I28" s="50"/>
      <c r="J28" s="50"/>
      <c r="K28" s="50"/>
    </row>
    <row r="29" spans="2:11" ht="13.5" thickBot="1">
      <c r="C29" s="48"/>
      <c r="D29" s="48"/>
      <c r="E29" s="48"/>
      <c r="F29" s="48"/>
      <c r="G29" s="48"/>
      <c r="H29" s="48"/>
      <c r="I29" s="48"/>
      <c r="J29" s="48"/>
      <c r="K29" s="48"/>
    </row>
    <row r="30" spans="2:11" ht="18" customHeight="1" thickTop="1" thickBot="1">
      <c r="B30" s="33" t="s">
        <v>30</v>
      </c>
      <c r="C30" s="34"/>
      <c r="D30" s="34"/>
      <c r="E30" s="34"/>
      <c r="F30" s="34"/>
      <c r="G30" s="34"/>
      <c r="H30" s="34"/>
      <c r="I30" s="34"/>
      <c r="J30" s="34"/>
      <c r="K30" s="35"/>
    </row>
    <row r="31" spans="2:11" ht="16.5" thickTop="1" thickBot="1">
      <c r="B31" s="36" t="s">
        <v>0</v>
      </c>
      <c r="C31" s="37" t="s">
        <v>23</v>
      </c>
      <c r="D31" s="37"/>
      <c r="E31" s="37"/>
      <c r="F31" s="37" t="s">
        <v>24</v>
      </c>
      <c r="G31" s="37"/>
      <c r="H31" s="37"/>
      <c r="I31" s="37" t="s">
        <v>25</v>
      </c>
      <c r="J31" s="37"/>
      <c r="K31" s="38"/>
    </row>
    <row r="32" spans="2:11" ht="16.5" thickTop="1" thickBot="1">
      <c r="B32" s="39"/>
      <c r="C32" s="40" t="s">
        <v>26</v>
      </c>
      <c r="D32" s="40" t="s">
        <v>27</v>
      </c>
      <c r="E32" s="40" t="s">
        <v>28</v>
      </c>
      <c r="F32" s="40" t="s">
        <v>26</v>
      </c>
      <c r="G32" s="40" t="s">
        <v>27</v>
      </c>
      <c r="H32" s="40" t="s">
        <v>28</v>
      </c>
      <c r="I32" s="40" t="s">
        <v>26</v>
      </c>
      <c r="J32" s="40" t="s">
        <v>27</v>
      </c>
      <c r="K32" s="41" t="s">
        <v>28</v>
      </c>
    </row>
    <row r="33" spans="2:11" ht="14.25" thickTop="1" thickBot="1">
      <c r="B33" s="42" t="s">
        <v>2</v>
      </c>
      <c r="C33" s="29">
        <f>+C22+C11</f>
        <v>485</v>
      </c>
      <c r="D33" s="29">
        <f t="shared" ref="D33:K33" si="2">+D22+D11</f>
        <v>453</v>
      </c>
      <c r="E33" s="29">
        <f t="shared" si="2"/>
        <v>61</v>
      </c>
      <c r="F33" s="29">
        <f t="shared" si="2"/>
        <v>42</v>
      </c>
      <c r="G33" s="29">
        <f t="shared" si="2"/>
        <v>41</v>
      </c>
      <c r="H33" s="29">
        <f t="shared" si="2"/>
        <v>4</v>
      </c>
      <c r="I33" s="29">
        <f t="shared" si="2"/>
        <v>90</v>
      </c>
      <c r="J33" s="29">
        <f t="shared" si="2"/>
        <v>88</v>
      </c>
      <c r="K33" s="30">
        <f t="shared" si="2"/>
        <v>11</v>
      </c>
    </row>
    <row r="34" spans="2:11" ht="14.25" thickTop="1" thickBot="1">
      <c r="B34" s="42" t="s">
        <v>3</v>
      </c>
      <c r="C34" s="29">
        <f>+C23+C12</f>
        <v>750</v>
      </c>
      <c r="D34" s="29">
        <f>+D23+D12</f>
        <v>701</v>
      </c>
      <c r="E34" s="29">
        <f>+E23+E12</f>
        <v>42</v>
      </c>
      <c r="F34" s="29">
        <f>+F23+F12</f>
        <v>87</v>
      </c>
      <c r="G34" s="29">
        <f>+G23+G12</f>
        <v>87</v>
      </c>
      <c r="H34" s="29">
        <f>+H23+H12</f>
        <v>9</v>
      </c>
      <c r="I34" s="29">
        <f>+I23+I12</f>
        <v>136</v>
      </c>
      <c r="J34" s="29">
        <f>+J23+J12</f>
        <v>130</v>
      </c>
      <c r="K34" s="30">
        <f>+K23+K12</f>
        <v>8</v>
      </c>
    </row>
    <row r="35" spans="2:11" ht="14.25" thickTop="1" thickBot="1">
      <c r="B35" s="42" t="s">
        <v>4</v>
      </c>
      <c r="C35" s="29">
        <f>+C24+C13</f>
        <v>105</v>
      </c>
      <c r="D35" s="29">
        <f>+D24+D13</f>
        <v>85</v>
      </c>
      <c r="E35" s="29">
        <f>+E24+E13</f>
        <v>14</v>
      </c>
      <c r="F35" s="29">
        <f>+F24+F13</f>
        <v>16</v>
      </c>
      <c r="G35" s="29">
        <f>+G24+G13</f>
        <v>14</v>
      </c>
      <c r="H35" s="29">
        <f>+H24+H13</f>
        <v>4</v>
      </c>
      <c r="I35" s="29">
        <f>+I24+I13</f>
        <v>25</v>
      </c>
      <c r="J35" s="29">
        <f>+J24+J13</f>
        <v>24</v>
      </c>
      <c r="K35" s="30">
        <f>+K24+K13</f>
        <v>8</v>
      </c>
    </row>
    <row r="36" spans="2:11" ht="14.25" thickTop="1" thickBot="1">
      <c r="B36" s="42" t="s">
        <v>5</v>
      </c>
      <c r="C36" s="29">
        <f>+C25+C14</f>
        <v>1271</v>
      </c>
      <c r="D36" s="29">
        <f>+D25+D14</f>
        <v>1146</v>
      </c>
      <c r="E36" s="29">
        <f>+E25+E14</f>
        <v>97</v>
      </c>
      <c r="F36" s="29">
        <f>+F25+F14</f>
        <v>119</v>
      </c>
      <c r="G36" s="29">
        <f>+G25+G14</f>
        <v>117</v>
      </c>
      <c r="H36" s="29">
        <f>+H25+H14</f>
        <v>18</v>
      </c>
      <c r="I36" s="29">
        <f>+I25+I14</f>
        <v>183</v>
      </c>
      <c r="J36" s="29">
        <f>+J25+J14</f>
        <v>181</v>
      </c>
      <c r="K36" s="30">
        <f>+K25+K14</f>
        <v>21</v>
      </c>
    </row>
    <row r="37" spans="2:11" ht="27" thickTop="1" thickBot="1">
      <c r="B37" s="42" t="s">
        <v>11</v>
      </c>
      <c r="C37" s="29">
        <f>+C26+C15</f>
        <v>116</v>
      </c>
      <c r="D37" s="29">
        <f>+D26+D15</f>
        <v>98</v>
      </c>
      <c r="E37" s="29">
        <f>+E26+E15</f>
        <v>12</v>
      </c>
      <c r="F37" s="29">
        <f>+F26+F15</f>
        <v>10</v>
      </c>
      <c r="G37" s="29">
        <f>+G26+G15</f>
        <v>10</v>
      </c>
      <c r="H37" s="29">
        <f>+H26+H15</f>
        <v>4</v>
      </c>
      <c r="I37" s="29">
        <f>+I26+I15</f>
        <v>19</v>
      </c>
      <c r="J37" s="29">
        <f>+J26+J15</f>
        <v>19</v>
      </c>
      <c r="K37" s="30">
        <f>+K26+K15</f>
        <v>2</v>
      </c>
    </row>
    <row r="38" spans="2:11" ht="27" thickTop="1" thickBot="1">
      <c r="B38" s="43" t="s">
        <v>6</v>
      </c>
      <c r="C38" s="44">
        <f>SUM(C33:C37)</f>
        <v>2727</v>
      </c>
      <c r="D38" s="44">
        <f t="shared" ref="D38:K38" si="3">SUM(D33:D37)</f>
        <v>2483</v>
      </c>
      <c r="E38" s="44">
        <f t="shared" si="3"/>
        <v>226</v>
      </c>
      <c r="F38" s="44">
        <f t="shared" si="3"/>
        <v>274</v>
      </c>
      <c r="G38" s="44">
        <f t="shared" si="3"/>
        <v>269</v>
      </c>
      <c r="H38" s="44">
        <f t="shared" si="3"/>
        <v>39</v>
      </c>
      <c r="I38" s="44">
        <f t="shared" si="3"/>
        <v>453</v>
      </c>
      <c r="J38" s="44">
        <f t="shared" si="3"/>
        <v>442</v>
      </c>
      <c r="K38" s="45">
        <f t="shared" si="3"/>
        <v>50</v>
      </c>
    </row>
    <row r="39" spans="2:11" ht="13.5" thickTop="1"/>
  </sheetData>
  <mergeCells count="20">
    <mergeCell ref="B1:K1"/>
    <mergeCell ref="B2:K2"/>
    <mergeCell ref="B3:K3"/>
    <mergeCell ref="B5:K5"/>
    <mergeCell ref="B6:K6"/>
    <mergeCell ref="B20:B21"/>
    <mergeCell ref="C20:E20"/>
    <mergeCell ref="F20:H20"/>
    <mergeCell ref="I20:K20"/>
    <mergeCell ref="B30:K30"/>
    <mergeCell ref="B31:B32"/>
    <mergeCell ref="C31:E31"/>
    <mergeCell ref="F31:H31"/>
    <mergeCell ref="I31:K31"/>
    <mergeCell ref="B8:K8"/>
    <mergeCell ref="B9:B10"/>
    <mergeCell ref="C9:E9"/>
    <mergeCell ref="F9:H9"/>
    <mergeCell ref="I9:K9"/>
    <mergeCell ref="B19:K19"/>
  </mergeCells>
  <pageMargins left="0.70866141732283472" right="0.70866141732283472" top="0.74803149606299213" bottom="0.74803149606299213" header="0.31496062992125984" footer="0.31496062992125984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Capacidad</vt:lpstr>
      <vt:lpstr>desglose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2014-03-24T23:49:47Z</cp:lastPrinted>
  <dcterms:created xsi:type="dcterms:W3CDTF">2005-01-27T19:49:36Z</dcterms:created>
  <dcterms:modified xsi:type="dcterms:W3CDTF">2014-03-24T23:50:21Z</dcterms:modified>
</cp:coreProperties>
</file>